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<sst xmlns="http://schemas.openxmlformats.org/spreadsheetml/2006/main" count="44" uniqueCount="41">
  <si>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</si>
  <si>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</si>
  <si>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</si>
  <si>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</si>
  <si>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</si>
  <si>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</si>
  <si>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</si>
  <si>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</si>
  <si>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</si>
  <si>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</si>
  <si>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</si>
  <si>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</si>
  <si>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</si>
  <si>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</si>
  <si>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</si>
  <si>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</si>
  <si>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</si>
  <si>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</si>
  <si>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</si>
  <si>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</si>
  <si>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</si>
  <si>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</si>
  <si>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</si>
  <si>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</si>
  <si>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</si>
  <si>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</si>
  <si>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</si>
  <si>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</si>
  <si>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</si>
  <si>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</si>
  <si>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</si>
  <si>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</si>
  <si>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</si>
  <si>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СТАЊЕ СРЕДСТАВА НА ДАН 17.05.2019.ГОДИНЕ</t>
  </si>
  <si>
    <t>остали и материјални трошкови</t>
  </si>
  <si>
    <t>ТЕЛЕКОМ</t>
  </si>
  <si>
    <t>лекови</t>
  </si>
  <si>
    <t>PHOENIX PHARMA</t>
  </si>
  <si>
    <t>FARMALOGIST</t>
  </si>
  <si>
    <t>сандостатин</t>
  </si>
  <si>
    <t>Укупно плаћено асигнацијом 16.05.2019.године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</si>
</sst>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1" fillId="0" borderId="0">
      <alignment/>
      <protection/>
    </xf>
    <xf numFmtId="0" fontId="30" fillId="29" borderId="3" applyNumberFormat="0" applyAlignment="0" applyProtection="0"/>
    <xf numFmtId="0" fontId="31" fillId="29" borderId="4" applyNumberFormat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26" fillId="0" borderId="0">
      <alignment/>
      <protection/>
    </xf>
    <xf numFmtId="0" fontId="38" fillId="0" borderId="8" applyNumberFormat="0" applyFill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1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/>
      <protection/>
    </xf>
    <xf numFmtId="0" fontId="22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 vertical="center" wrapText="1"/>
      <protection/>
    </xf>
    <xf numFmtId="0" fontId="23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3" fillId="0" borderId="0" xfId="0" applyFont="1" applyAlignment="1" applyProtection="1">
      <alignment horizontal="right" vertical="center" wrapText="1"/>
      <protection/>
    </xf>
    <xf numFmtId="14" fontId="23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6" fillId="0" borderId="0" xfId="0" applyFont="1" applyBorder="1" applyAlignment="1">
      <alignment horizontal="right"/>
    </xf>
    <xf numFmtId="49" fontId="41" fillId="0" borderId="11" xfId="0" applyNumberFormat="1" applyFont="1" applyBorder="1" applyAlignment="1">
      <alignment/>
    </xf>
    <xf numFmtId="0" fontId="26" fillId="0" borderId="12" xfId="0" applyFont="1" applyBorder="1" applyAlignment="1" applyProtection="1">
      <alignment/>
      <protection locked="0"/>
    </xf>
    <xf numFmtId="0" fontId="26" fillId="0" borderId="13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0" xfId="0" applyFont="1" applyAlignment="1">
      <alignment/>
    </xf>
    <xf numFmtId="49" fontId="26" fillId="0" borderId="0" xfId="0" applyNumberFormat="1" applyFont="1" applyAlignment="1">
      <alignment horizontal="right"/>
    </xf>
    <xf numFmtId="0" fontId="26" fillId="33" borderId="15" xfId="0" applyFont="1" applyFill="1" applyBorder="1" applyAlignment="1">
      <alignment/>
    </xf>
    <xf numFmtId="0" fontId="26" fillId="33" borderId="16" xfId="0" applyFont="1" applyFill="1" applyBorder="1" applyAlignment="1">
      <alignment horizontal="left"/>
    </xf>
    <xf numFmtId="0" fontId="41" fillId="33" borderId="17" xfId="0" applyNumberFormat="1" applyFont="1" applyFill="1" applyBorder="1" applyAlignment="1">
      <alignment horizontal="center"/>
    </xf>
    <xf numFmtId="4" fontId="26" fillId="33" borderId="18" xfId="0" applyNumberFormat="1" applyFont="1" applyFill="1" applyBorder="1" applyAlignment="1">
      <alignment horizontal="right"/>
    </xf>
    <xf numFmtId="49" fontId="26" fillId="0" borderId="0" xfId="0" applyNumberFormat="1" applyFont="1" applyAlignment="1">
      <alignment horizontal="center"/>
    </xf>
    <xf numFmtId="0" fontId="26" fillId="0" borderId="0" xfId="0" applyFont="1" applyAlignment="1">
      <alignment horizontal="left" wrapText="1"/>
    </xf>
    <xf numFmtId="49" fontId="41" fillId="33" borderId="11" xfId="0" applyNumberFormat="1" applyFont="1" applyFill="1" applyBorder="1" applyAlignment="1">
      <alignment horizontal="center" wrapText="1"/>
    </xf>
    <xf numFmtId="0" fontId="41" fillId="33" borderId="19" xfId="0" applyFont="1" applyFill="1" applyBorder="1" applyAlignment="1">
      <alignment horizontal="center" wrapText="1"/>
    </xf>
    <xf numFmtId="0" fontId="41" fillId="33" borderId="20" xfId="0" applyFont="1" applyFill="1" applyBorder="1" applyAlignment="1">
      <alignment horizontal="center" wrapText="1"/>
    </xf>
    <xf numFmtId="49" fontId="26" fillId="0" borderId="15" xfId="0" applyNumberFormat="1" applyFont="1" applyFill="1" applyBorder="1" applyAlignment="1">
      <alignment horizontal="center" wrapText="1"/>
    </xf>
    <xf numFmtId="0" fontId="26" fillId="0" borderId="10" xfId="0" applyFont="1" applyFill="1" applyBorder="1" applyAlignment="1">
      <alignment horizontal="left" wrapText="1"/>
    </xf>
    <xf numFmtId="0" fontId="26" fillId="0" borderId="10" xfId="0" applyFont="1" applyFill="1" applyBorder="1" applyAlignment="1">
      <alignment horizontal="center" wrapText="1"/>
    </xf>
    <xf numFmtId="0" fontId="26" fillId="0" borderId="21" xfId="0" applyFont="1" applyFill="1" applyBorder="1" applyAlignment="1">
      <alignment horizontal="center"/>
    </xf>
    <xf numFmtId="3" fontId="24" fillId="34" borderId="15" xfId="52" applyNumberFormat="1" applyFont="1" applyFill="1" applyBorder="1" applyAlignment="1">
      <alignment horizontal="center"/>
      <protection/>
    </xf>
    <xf numFmtId="49" fontId="24" fillId="0" borderId="10" xfId="52" applyNumberFormat="1" applyFont="1" applyBorder="1" applyAlignment="1">
      <alignment horizontal="left" wrapText="1"/>
      <protection/>
    </xf>
    <xf numFmtId="4" fontId="26" fillId="0" borderId="10" xfId="52" applyNumberFormat="1" applyFont="1" applyBorder="1" applyAlignment="1" applyProtection="1">
      <alignment horizontal="right" vertical="center" wrapText="1"/>
      <protection locked="0"/>
    </xf>
    <xf numFmtId="4" fontId="26" fillId="0" borderId="10" xfId="0" applyNumberFormat="1" applyFont="1" applyBorder="1" applyAlignment="1" applyProtection="1">
      <alignment horizontal="right"/>
      <protection locked="0"/>
    </xf>
    <xf numFmtId="4" fontId="26" fillId="0" borderId="21" xfId="0" applyNumberFormat="1" applyFont="1" applyFill="1" applyBorder="1" applyAlignment="1">
      <alignment horizontal="right"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9" fontId="24" fillId="0" borderId="10" xfId="52" applyNumberFormat="1" applyFont="1" applyBorder="1" applyAlignment="1">
      <alignment wrapText="1"/>
      <protection/>
    </xf>
    <xf numFmtId="3" fontId="24" fillId="34" borderId="22" xfId="52" applyNumberFormat="1" applyFont="1" applyFill="1" applyBorder="1" applyAlignment="1">
      <alignment horizontal="center"/>
      <protection/>
    </xf>
    <xf numFmtId="49" fontId="24" fillId="0" borderId="23" xfId="52" applyNumberFormat="1" applyFont="1" applyBorder="1" applyAlignment="1">
      <alignment horizontal="left" wrapText="1"/>
      <protection/>
    </xf>
    <xf numFmtId="4" fontId="24" fillId="0" borderId="23" xfId="52" applyNumberFormat="1" applyFont="1" applyBorder="1" applyAlignment="1" applyProtection="1">
      <alignment horizontal="right" vertical="center" wrapText="1"/>
      <protection locked="0"/>
    </xf>
    <xf numFmtId="4" fontId="26" fillId="0" borderId="23" xfId="0" applyNumberFormat="1" applyFont="1" applyFill="1" applyBorder="1" applyAlignment="1" applyProtection="1">
      <alignment horizontal="right"/>
      <protection locked="0"/>
    </xf>
    <xf numFmtId="49" fontId="41" fillId="33" borderId="24" xfId="0" applyNumberFormat="1" applyFont="1" applyFill="1" applyBorder="1" applyAlignment="1">
      <alignment horizontal="center"/>
    </xf>
    <xf numFmtId="0" fontId="41" fillId="33" borderId="25" xfId="0" applyFont="1" applyFill="1" applyBorder="1" applyAlignment="1">
      <alignment horizontal="left" wrapText="1"/>
    </xf>
    <xf numFmtId="4" fontId="41" fillId="33" borderId="25" xfId="0" applyNumberFormat="1" applyFont="1" applyFill="1" applyBorder="1" applyAlignment="1">
      <alignment horizontal="right"/>
    </xf>
    <xf numFmtId="4" fontId="41" fillId="33" borderId="26" xfId="0" applyNumberFormat="1" applyFont="1" applyFill="1" applyBorder="1" applyAlignment="1">
      <alignment horizontal="right"/>
    </xf>
    <xf numFmtId="49" fontId="26" fillId="0" borderId="0" xfId="0" applyNumberFormat="1" applyFont="1" applyBorder="1" applyAlignment="1">
      <alignment horizontal="left"/>
    </xf>
    <xf numFmtId="0" fontId="26" fillId="0" borderId="0" xfId="0" applyFont="1" applyBorder="1" applyAlignment="1">
      <alignment horizontal="left" wrapText="1"/>
    </xf>
    <xf numFmtId="0" fontId="26" fillId="0" borderId="0" xfId="0" applyFont="1" applyBorder="1" applyAlignment="1">
      <alignment horizontal="left"/>
    </xf>
    <xf numFmtId="0" fontId="26" fillId="33" borderId="22" xfId="0" applyFont="1" applyFill="1" applyBorder="1" applyAlignment="1">
      <alignment/>
    </xf>
    <xf numFmtId="0" fontId="26" fillId="33" borderId="27" xfId="0" applyFont="1" applyFill="1" applyBorder="1" applyAlignment="1">
      <alignment horizontal="left"/>
    </xf>
    <xf numFmtId="0" fontId="41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6" fillId="0" borderId="10" xfId="52" applyNumberFormat="1" applyFont="1" applyBorder="1" applyAlignment="1" applyProtection="1">
      <alignment horizontal="center" vertical="center" wrapText="1"/>
      <protection locked="0"/>
    </xf>
    <xf numFmtId="4" fontId="26" fillId="0" borderId="10" xfId="0" applyNumberFormat="1" applyFont="1" applyBorder="1" applyAlignment="1" applyProtection="1">
      <alignment horizontal="center"/>
      <protection locked="0"/>
    </xf>
    <xf numFmtId="0" fontId="3" fillId="0" borderId="0" xfId="42" applyFont="1">
      <alignment/>
      <protection/>
    </xf>
    <xf numFmtId="4" fontId="3" fillId="0" borderId="0" xfId="42" applyNumberFormat="1" applyFont="1">
      <alignment/>
      <protection/>
    </xf>
    <xf numFmtId="4" fontId="2" fillId="0" borderId="0" xfId="42" applyNumberFormat="1" applyFont="1">
      <alignment/>
      <protection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0" fontId="4" fillId="0" borderId="0" xfId="42" applyFont="1">
      <alignment/>
      <protection/>
    </xf>
    <xf numFmtId="4" fontId="4" fillId="0" borderId="0" xfId="42" applyNumberFormat="1" applyFont="1">
      <alignment/>
      <protection/>
    </xf>
    <xf numFmtId="0" fontId="2" fillId="0" borderId="0" xfId="42" applyFont="1">
      <alignment/>
      <protection/>
    </xf>
    <xf numFmtId="0" fontId="25" fillId="0" borderId="0" xfId="0" applyFont="1" applyAlignment="1" applyProtection="1">
      <alignment horizontal="center" vertical="center" wrapText="1"/>
      <protection/>
    </xf>
    <xf numFmtId="0" fontId="2" fillId="0" borderId="0" xfId="42" applyFont="1" applyAlignment="1">
      <alignment horizontal="left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123"/>
  <sheetViews>
    <sheetView tabSelected="1" zoomScalePageLayoutView="0" workbookViewId="0" topLeftCell="A1">
      <selection activeCell="C50" sqref="C50"/>
    </sheetView>
  </sheetViews>
  <sheetFormatPr defaultColWidth="9.140625" defaultRowHeight="12.75"/>
  <cols>
    <col min="1" max="1" width="4.421875" style="0" customWidth="1"/>
    <col min="2" max="2" width="25.00390625" style="0" customWidth="1"/>
    <col min="3" max="3" width="52.00390625" style="0" customWidth="1"/>
    <col min="4" max="4" width="19.140625" style="0" customWidth="1"/>
    <col min="5" max="5" width="18.0039062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7" t="s">
        <v>33</v>
      </c>
      <c r="C5" s="67"/>
      <c r="D5" s="67"/>
      <c r="E5" s="67"/>
      <c r="F5" s="67"/>
      <c r="G5" s="67"/>
    </row>
    <row r="6" spans="2:7" ht="12.75">
      <c r="B6" s="2"/>
      <c r="C6" s="3"/>
      <c r="D6" s="4"/>
      <c r="E6" s="4"/>
      <c r="F6" s="4"/>
      <c r="G6" s="4"/>
    </row>
    <row r="7" spans="2:7" ht="15">
      <c r="B7" s="5" t="str">
        <f>"ФИЛИЈАЛА:   "&amp;Filijala</f>
        <v>ФИЛИЈАЛА:   23 ЛЕСКОВАЦ</v>
      </c>
      <c r="C7" s="6"/>
      <c r="D7" s="4"/>
      <c r="E7" s="4"/>
      <c r="F7" s="4"/>
      <c r="G7" s="4"/>
    </row>
    <row r="8" spans="2:7" ht="15">
      <c r="B8" s="5" t="str">
        <f>"ЗДРАВСТВЕНА УСТАНОВА:  "&amp;ZU</f>
        <v>ЗДРАВСТВЕНА УСТАНОВА:  00223008 ДЗ ЛЕСКОВАЦ</v>
      </c>
      <c r="C8" s="6"/>
      <c r="D8" s="4"/>
      <c r="E8" s="4"/>
      <c r="F8" s="4"/>
      <c r="G8" s="4"/>
    </row>
    <row r="9" spans="2:7" ht="15.75">
      <c r="B9" s="5" t="str">
        <f>"ДАТУМ УНОСА ПОДАТАКА"</f>
        <v>ДАТУМ УНОСА ПОДАТАКА</v>
      </c>
      <c r="C9" s="56">
        <v>43602</v>
      </c>
      <c r="D9" s="7"/>
      <c r="E9" s="7"/>
      <c r="F9" s="8"/>
      <c r="G9" s="8"/>
    </row>
    <row r="10" spans="2:7" ht="15.75">
      <c r="B10" s="9"/>
      <c r="C10" s="10" t="s">
        <v>32</v>
      </c>
      <c r="D10" s="11">
        <v>43601</v>
      </c>
      <c r="E10" s="11"/>
      <c r="F10" s="8"/>
      <c r="G10" s="8"/>
    </row>
    <row r="11" spans="2:7" ht="12.75">
      <c r="B11" s="9"/>
      <c r="C11" s="12"/>
      <c r="D11" s="8"/>
      <c r="E11" s="8"/>
      <c r="F11" s="8"/>
      <c r="G11" s="8"/>
    </row>
    <row r="12" spans="2:7" ht="15.75" thickBot="1">
      <c r="B12" s="13"/>
      <c r="C12" s="14"/>
      <c r="D12" s="15"/>
      <c r="E12" s="15" t="s">
        <v>0</v>
      </c>
      <c r="F12" s="8"/>
      <c r="G12" s="8"/>
    </row>
    <row r="13" spans="2:7" ht="15.75" thickTop="1">
      <c r="B13" s="16"/>
      <c r="C13" s="17"/>
      <c r="D13" s="18"/>
      <c r="E13" s="19" t="s">
        <v>1</v>
      </c>
      <c r="F13" s="20"/>
      <c r="G13" s="21"/>
    </row>
    <row r="14" spans="2:7" ht="15">
      <c r="B14" s="22"/>
      <c r="C14" s="23" t="s">
        <v>2</v>
      </c>
      <c r="D14" s="24">
        <f>D10</f>
        <v>43601</v>
      </c>
      <c r="E14" s="25" t="s">
        <v>31</v>
      </c>
      <c r="F14" s="20"/>
      <c r="G14" s="20"/>
    </row>
    <row r="15" spans="2:7" ht="15">
      <c r="B15" s="53"/>
      <c r="C15" s="54"/>
      <c r="D15" s="55"/>
      <c r="E15" s="63">
        <v>221052209.56</v>
      </c>
      <c r="F15" s="62"/>
      <c r="G15" s="20"/>
    </row>
    <row r="16" spans="2:7" ht="15.75" thickBot="1">
      <c r="B16" s="26"/>
      <c r="C16" s="27"/>
      <c r="D16" s="20"/>
      <c r="E16" s="20"/>
      <c r="F16" s="20"/>
      <c r="G16" s="15" t="s">
        <v>0</v>
      </c>
    </row>
    <row r="17" spans="2:7" ht="133.5" customHeight="1" thickTop="1">
      <c r="B17" s="28" t="s">
        <v>3</v>
      </c>
      <c r="C17" s="29" t="s">
        <v>4</v>
      </c>
      <c r="D17" s="29" t="s">
        <v>5</v>
      </c>
      <c r="E17" s="29" t="s">
        <v>6</v>
      </c>
      <c r="F17" s="29" t="s">
        <v>7</v>
      </c>
      <c r="G17" s="30" t="s">
        <v>8</v>
      </c>
    </row>
    <row r="18" spans="2:7" ht="15">
      <c r="B18" s="31"/>
      <c r="C18" s="32"/>
      <c r="D18" s="33">
        <v>1</v>
      </c>
      <c r="E18" s="33">
        <v>2</v>
      </c>
      <c r="F18" s="33">
        <v>3</v>
      </c>
      <c r="G18" s="34" t="s">
        <v>9</v>
      </c>
    </row>
    <row r="19" spans="2:7" ht="15">
      <c r="B19" s="35">
        <v>1</v>
      </c>
      <c r="C19" s="36" t="s">
        <v>10</v>
      </c>
      <c r="D19" s="37"/>
      <c r="E19" s="37">
        <v>3206850.24</v>
      </c>
      <c r="F19" s="38">
        <v>3206850.24</v>
      </c>
      <c r="G19" s="39"/>
    </row>
    <row r="20" spans="2:7" ht="20.25" customHeight="1">
      <c r="B20" s="35">
        <v>2</v>
      </c>
      <c r="C20" s="36" t="s">
        <v>11</v>
      </c>
      <c r="D20" s="37"/>
      <c r="E20" s="57"/>
      <c r="F20" s="58"/>
      <c r="G20" s="39"/>
    </row>
    <row r="21" spans="2:7" ht="15">
      <c r="B21" s="35">
        <v>3</v>
      </c>
      <c r="C21" s="36" t="s">
        <v>12</v>
      </c>
      <c r="D21" s="37"/>
      <c r="E21" s="37"/>
      <c r="F21" s="38"/>
      <c r="G21" s="39"/>
    </row>
    <row r="22" spans="2:7" ht="15">
      <c r="B22" s="35">
        <v>4</v>
      </c>
      <c r="C22" s="36" t="s">
        <v>13</v>
      </c>
      <c r="D22" s="37"/>
      <c r="E22" s="37"/>
      <c r="F22" s="38"/>
      <c r="G22" s="39"/>
    </row>
    <row r="23" spans="2:7" ht="26.25" customHeight="1">
      <c r="B23" s="35">
        <v>5</v>
      </c>
      <c r="C23" s="36" t="s">
        <v>14</v>
      </c>
      <c r="D23" s="37"/>
      <c r="E23" s="37"/>
      <c r="F23" s="38"/>
      <c r="G23" s="39"/>
    </row>
    <row r="24" spans="2:7" ht="15">
      <c r="B24" s="35">
        <v>6</v>
      </c>
      <c r="C24" s="36" t="s">
        <v>15</v>
      </c>
      <c r="D24" s="40"/>
      <c r="E24" s="40"/>
      <c r="F24" s="38"/>
      <c r="G24" s="39"/>
    </row>
    <row r="25" spans="2:7" ht="27" customHeight="1">
      <c r="B25" s="35">
        <v>7</v>
      </c>
      <c r="C25" s="36" t="s">
        <v>16</v>
      </c>
      <c r="D25" s="40"/>
      <c r="E25" s="40"/>
      <c r="F25" s="38"/>
      <c r="G25" s="39"/>
    </row>
    <row r="26" spans="2:7" ht="15">
      <c r="B26" s="35">
        <v>8</v>
      </c>
      <c r="C26" s="36" t="s">
        <v>17</v>
      </c>
      <c r="D26" s="40"/>
      <c r="E26" s="40"/>
      <c r="F26" s="38"/>
      <c r="G26" s="39"/>
    </row>
    <row r="27" spans="2:7" ht="15">
      <c r="B27" s="35">
        <v>9</v>
      </c>
      <c r="C27" s="36" t="s">
        <v>18</v>
      </c>
      <c r="D27" s="40"/>
      <c r="E27" s="40"/>
      <c r="F27" s="38"/>
      <c r="G27" s="39"/>
    </row>
    <row r="28" spans="2:7" ht="15">
      <c r="B28" s="35">
        <v>10</v>
      </c>
      <c r="C28" s="36" t="s">
        <v>19</v>
      </c>
      <c r="D28" s="40"/>
      <c r="E28" s="40"/>
      <c r="F28" s="38"/>
      <c r="G28" s="39"/>
    </row>
    <row r="29" spans="2:7" ht="38.25" customHeight="1">
      <c r="B29" s="35">
        <v>11</v>
      </c>
      <c r="C29" s="41" t="s">
        <v>20</v>
      </c>
      <c r="D29" s="40"/>
      <c r="E29" s="40"/>
      <c r="F29" s="38"/>
      <c r="G29" s="39"/>
    </row>
    <row r="30" spans="2:7" ht="15">
      <c r="B30" s="35">
        <v>12</v>
      </c>
      <c r="C30" s="36" t="s">
        <v>21</v>
      </c>
      <c r="D30" s="40"/>
      <c r="E30" s="40"/>
      <c r="F30" s="38"/>
      <c r="G30" s="39"/>
    </row>
    <row r="31" spans="2:7" ht="15">
      <c r="B31" s="35">
        <v>13</v>
      </c>
      <c r="C31" s="36" t="s">
        <v>22</v>
      </c>
      <c r="D31" s="40"/>
      <c r="E31" s="40"/>
      <c r="F31" s="38"/>
      <c r="G31" s="39"/>
    </row>
    <row r="32" spans="2:7" ht="15">
      <c r="B32" s="35">
        <v>14</v>
      </c>
      <c r="C32" s="36" t="s">
        <v>23</v>
      </c>
      <c r="D32" s="40"/>
      <c r="E32" s="40"/>
      <c r="F32" s="38"/>
      <c r="G32" s="39"/>
    </row>
    <row r="33" spans="2:7" ht="42.75" customHeight="1">
      <c r="B33" s="35">
        <v>15</v>
      </c>
      <c r="C33" s="36" t="s">
        <v>24</v>
      </c>
      <c r="D33" s="40"/>
      <c r="E33" s="40"/>
      <c r="F33" s="38"/>
      <c r="G33" s="39"/>
    </row>
    <row r="34" spans="2:7" ht="15">
      <c r="B34" s="35">
        <v>16</v>
      </c>
      <c r="C34" s="36" t="s">
        <v>25</v>
      </c>
      <c r="D34" s="40"/>
      <c r="E34" s="40"/>
      <c r="F34" s="38"/>
      <c r="G34" s="39"/>
    </row>
    <row r="35" spans="2:7" ht="15">
      <c r="B35" s="35">
        <v>17</v>
      </c>
      <c r="C35" s="36" t="s">
        <v>26</v>
      </c>
      <c r="D35" s="40"/>
      <c r="E35" s="40"/>
      <c r="F35" s="38"/>
      <c r="G35" s="39"/>
    </row>
    <row r="36" spans="2:7" ht="15">
      <c r="B36" s="35">
        <v>18</v>
      </c>
      <c r="C36" s="36" t="s">
        <v>27</v>
      </c>
      <c r="D36" s="40"/>
      <c r="E36" s="40">
        <v>178581.91</v>
      </c>
      <c r="F36" s="38">
        <v>178581.91</v>
      </c>
      <c r="G36" s="39"/>
    </row>
    <row r="37" spans="2:7" ht="29.25" customHeight="1">
      <c r="B37" s="35">
        <v>19</v>
      </c>
      <c r="C37" s="36" t="s">
        <v>28</v>
      </c>
      <c r="D37" s="40"/>
      <c r="E37" s="40">
        <v>1150273.26</v>
      </c>
      <c r="F37" s="38">
        <v>1150273.26</v>
      </c>
      <c r="G37" s="39"/>
    </row>
    <row r="38" spans="2:7" ht="32.25" customHeight="1">
      <c r="B38" s="42">
        <v>20</v>
      </c>
      <c r="C38" s="43" t="s">
        <v>29</v>
      </c>
      <c r="D38" s="44"/>
      <c r="E38" s="44"/>
      <c r="F38" s="45"/>
      <c r="G38" s="39"/>
    </row>
    <row r="39" spans="2:7" ht="15.75" thickBot="1">
      <c r="B39" s="46"/>
      <c r="C39" s="47" t="s">
        <v>30</v>
      </c>
      <c r="D39" s="48">
        <f>SUM(D19:D38)</f>
        <v>0</v>
      </c>
      <c r="E39" s="48">
        <f>SUM(E19:E38)</f>
        <v>4535705.41</v>
      </c>
      <c r="F39" s="48">
        <f>SUM(F19:F38)</f>
        <v>4535705.41</v>
      </c>
      <c r="G39" s="49">
        <f>D39+E39-F39</f>
        <v>0</v>
      </c>
    </row>
    <row r="40" spans="2:7" ht="15.75" thickTop="1">
      <c r="B40" s="50"/>
      <c r="C40" s="51"/>
      <c r="D40" s="52"/>
      <c r="E40" s="52"/>
      <c r="F40" s="52"/>
      <c r="G40" s="52"/>
    </row>
    <row r="41" ht="12.75">
      <c r="E41" s="1"/>
    </row>
    <row r="42" spans="1:8" ht="15.75">
      <c r="A42" s="68"/>
      <c r="B42" s="68"/>
      <c r="C42" s="68"/>
      <c r="D42" s="68"/>
      <c r="E42" s="59"/>
      <c r="F42" s="59"/>
      <c r="G42" s="59"/>
      <c r="H42" s="59"/>
    </row>
    <row r="43" spans="1:8" ht="18.75">
      <c r="A43" s="64"/>
      <c r="B43" s="64" t="s">
        <v>34</v>
      </c>
      <c r="C43" s="64"/>
      <c r="D43" s="65"/>
      <c r="E43" s="64"/>
      <c r="F43" s="64"/>
      <c r="G43" s="64"/>
      <c r="H43" s="64"/>
    </row>
    <row r="44" spans="1:8" ht="15.75">
      <c r="A44" s="68"/>
      <c r="B44" s="68"/>
      <c r="C44" s="68"/>
      <c r="D44" s="68"/>
      <c r="E44" s="68"/>
      <c r="F44" s="59"/>
      <c r="G44" s="60"/>
      <c r="H44" s="60"/>
    </row>
    <row r="45" spans="1:8" ht="15.75">
      <c r="A45" s="59"/>
      <c r="B45" s="59"/>
      <c r="C45" s="59">
        <v>1</v>
      </c>
      <c r="D45" s="60" t="s">
        <v>35</v>
      </c>
      <c r="E45" s="59"/>
      <c r="F45" s="60">
        <v>133159.13</v>
      </c>
      <c r="G45" s="60"/>
      <c r="H45" s="60"/>
    </row>
    <row r="46" spans="1:8" ht="15.75">
      <c r="A46" s="59"/>
      <c r="B46" s="59"/>
      <c r="C46" s="59">
        <v>2</v>
      </c>
      <c r="D46" s="60" t="s">
        <v>35</v>
      </c>
      <c r="E46" s="59"/>
      <c r="F46" s="60">
        <v>45422.78</v>
      </c>
      <c r="G46" s="60"/>
      <c r="H46" s="60"/>
    </row>
    <row r="47" spans="1:8" ht="15.75">
      <c r="A47" s="59"/>
      <c r="B47" s="59"/>
      <c r="C47" s="59"/>
      <c r="D47" s="60"/>
      <c r="E47" s="59"/>
      <c r="F47" s="61">
        <f>SUM(F45:F46)</f>
        <v>178581.91</v>
      </c>
      <c r="G47" s="60"/>
      <c r="H47" s="60"/>
    </row>
    <row r="48" spans="1:8" ht="15.75">
      <c r="A48" s="59"/>
      <c r="B48" s="59"/>
      <c r="C48" s="59"/>
      <c r="D48" s="60"/>
      <c r="E48" s="59"/>
      <c r="F48" s="60"/>
      <c r="G48" s="61"/>
      <c r="H48" s="66"/>
    </row>
    <row r="49" spans="1:8" ht="15.75">
      <c r="A49" s="59"/>
      <c r="B49" s="59" t="s">
        <v>36</v>
      </c>
      <c r="C49" s="59"/>
      <c r="D49" s="60"/>
      <c r="E49" s="59"/>
      <c r="F49" s="60"/>
      <c r="G49" s="60"/>
      <c r="H49" s="60"/>
    </row>
    <row r="50" spans="1:8" ht="15.75">
      <c r="A50" s="59"/>
      <c r="B50" s="59"/>
      <c r="C50" s="59">
        <v>1</v>
      </c>
      <c r="D50" s="60" t="s">
        <v>37</v>
      </c>
      <c r="E50" s="59"/>
      <c r="F50" s="60">
        <v>528353.76</v>
      </c>
      <c r="G50" s="60"/>
      <c r="H50" s="60"/>
    </row>
    <row r="51" spans="1:8" ht="15.75">
      <c r="A51" s="59"/>
      <c r="B51" s="59"/>
      <c r="C51" s="59">
        <v>2</v>
      </c>
      <c r="D51" s="60" t="s">
        <v>38</v>
      </c>
      <c r="E51" s="59"/>
      <c r="F51" s="60">
        <v>2678496.48</v>
      </c>
      <c r="G51" s="60"/>
      <c r="H51" s="60"/>
    </row>
    <row r="52" spans="1:8" ht="15.75">
      <c r="A52" s="59"/>
      <c r="B52" s="66"/>
      <c r="C52" s="59"/>
      <c r="D52" s="60"/>
      <c r="E52" s="59"/>
      <c r="F52" s="61">
        <f>SUM(F50:F51)</f>
        <v>3206850.24</v>
      </c>
      <c r="G52" s="60"/>
      <c r="H52" s="60"/>
    </row>
    <row r="53" spans="1:8" ht="15.75">
      <c r="A53" s="59"/>
      <c r="B53" s="66"/>
      <c r="C53" s="59"/>
      <c r="D53" s="60"/>
      <c r="E53" s="59"/>
      <c r="F53" s="61"/>
      <c r="G53" s="60"/>
      <c r="H53" s="60"/>
    </row>
    <row r="54" spans="1:8" ht="15.75">
      <c r="A54" s="59"/>
      <c r="B54" s="59" t="s">
        <v>39</v>
      </c>
      <c r="C54" s="59"/>
      <c r="D54" s="60"/>
      <c r="E54" s="59"/>
      <c r="F54" s="60"/>
      <c r="G54" s="60"/>
      <c r="H54" s="60"/>
    </row>
    <row r="55" spans="1:8" ht="15.75">
      <c r="A55" s="59"/>
      <c r="B55" s="59"/>
      <c r="C55" s="59">
        <v>1</v>
      </c>
      <c r="D55" s="60" t="s">
        <v>37</v>
      </c>
      <c r="E55" s="59"/>
      <c r="F55" s="60">
        <v>1150273.26</v>
      </c>
      <c r="G55" s="60"/>
      <c r="H55" s="60"/>
    </row>
    <row r="56" spans="1:8" ht="15.75">
      <c r="A56" s="59"/>
      <c r="B56" s="59"/>
      <c r="C56" s="59"/>
      <c r="D56" s="60"/>
      <c r="E56" s="59"/>
      <c r="F56" s="61">
        <f>SUM(F55)</f>
        <v>1150273.26</v>
      </c>
      <c r="G56" s="60"/>
      <c r="H56" s="60"/>
    </row>
    <row r="57" spans="1:8" ht="15.75">
      <c r="A57" s="59"/>
      <c r="B57" s="59"/>
      <c r="C57" s="59"/>
      <c r="D57" s="60"/>
      <c r="E57" s="59"/>
      <c r="F57" s="60"/>
      <c r="G57" s="61"/>
      <c r="H57" s="66"/>
    </row>
    <row r="58" spans="1:8" ht="15.75">
      <c r="A58" s="59"/>
      <c r="B58" s="59"/>
      <c r="C58" s="59"/>
      <c r="D58" s="60"/>
      <c r="E58" s="59"/>
      <c r="F58" s="60"/>
      <c r="G58" s="61"/>
      <c r="H58" s="60"/>
    </row>
    <row r="59" spans="1:8" ht="15.75">
      <c r="A59" s="59"/>
      <c r="B59" s="59" t="s">
        <v>40</v>
      </c>
      <c r="C59" s="59"/>
      <c r="D59" s="60"/>
      <c r="E59" s="59"/>
      <c r="F59" s="61">
        <f>SUM(F47+F52+F56)</f>
        <v>4535705.41</v>
      </c>
      <c r="G59" s="61"/>
      <c r="H59" s="60"/>
    </row>
    <row r="60" spans="1:8" ht="15.75">
      <c r="A60" s="59"/>
      <c r="B60" s="66"/>
      <c r="C60" s="59"/>
      <c r="D60" s="60"/>
      <c r="E60" s="59"/>
      <c r="F60" s="60"/>
      <c r="G60" s="61"/>
      <c r="H60" s="60"/>
    </row>
    <row r="61" spans="1:8" ht="15.75">
      <c r="A61" s="59"/>
      <c r="B61" s="59"/>
      <c r="C61" s="59"/>
      <c r="D61" s="60"/>
      <c r="E61" s="59"/>
      <c r="F61" s="60"/>
      <c r="G61" s="60"/>
      <c r="H61" s="60"/>
    </row>
    <row r="62" spans="1:8" ht="15.75">
      <c r="A62" s="59"/>
      <c r="B62" s="59"/>
      <c r="C62" s="59"/>
      <c r="D62" s="60"/>
      <c r="E62" s="59"/>
      <c r="F62" s="60"/>
      <c r="G62" s="60"/>
      <c r="H62" s="60"/>
    </row>
    <row r="63" spans="1:8" ht="15.75">
      <c r="A63" s="59"/>
      <c r="B63" s="59"/>
      <c r="C63" s="59"/>
      <c r="D63" s="60"/>
      <c r="E63" s="59"/>
      <c r="F63" s="60"/>
      <c r="G63" s="61"/>
      <c r="H63" s="61"/>
    </row>
    <row r="64" spans="1:8" ht="15.75">
      <c r="A64" s="59"/>
      <c r="B64" s="59"/>
      <c r="C64" s="59"/>
      <c r="D64" s="60"/>
      <c r="E64" s="59"/>
      <c r="F64" s="60"/>
      <c r="G64" s="61"/>
      <c r="H64" s="60"/>
    </row>
    <row r="65" spans="1:8" ht="15.75">
      <c r="A65" s="59"/>
      <c r="B65" s="59"/>
      <c r="C65" s="60"/>
      <c r="D65" s="59"/>
      <c r="E65" s="59"/>
      <c r="F65" s="60"/>
      <c r="G65" s="61"/>
      <c r="H65" s="66"/>
    </row>
    <row r="66" spans="1:8" ht="15.75">
      <c r="A66" s="59"/>
      <c r="B66" s="59"/>
      <c r="C66" s="59"/>
      <c r="D66" s="60"/>
      <c r="E66" s="59"/>
      <c r="F66" s="60"/>
      <c r="G66" s="60"/>
      <c r="H66" s="59"/>
    </row>
    <row r="67" spans="5:6" ht="12.75">
      <c r="E67" s="1"/>
      <c r="F67" s="1"/>
    </row>
    <row r="68" ht="12.75">
      <c r="F68" s="1"/>
    </row>
    <row r="69" ht="12.75">
      <c r="F69" s="1"/>
    </row>
    <row r="70" ht="12.75">
      <c r="F70" s="1"/>
    </row>
    <row r="71" ht="12.75">
      <c r="F71" s="1"/>
    </row>
    <row r="72" ht="12.75">
      <c r="F72" s="1"/>
    </row>
    <row r="73" ht="12.75">
      <c r="F73" s="1"/>
    </row>
    <row r="74" ht="12.75">
      <c r="F74" s="1"/>
    </row>
    <row r="75" ht="12.75">
      <c r="F75" s="1"/>
    </row>
    <row r="76" ht="12.75">
      <c r="F76" s="1"/>
    </row>
    <row r="77" ht="12.75">
      <c r="F77" s="1"/>
    </row>
    <row r="78" ht="12.75">
      <c r="F78" s="1"/>
    </row>
    <row r="79" ht="12.75">
      <c r="F79" s="1"/>
    </row>
    <row r="80" ht="12.75">
      <c r="F80" s="1"/>
    </row>
    <row r="81" ht="12.75">
      <c r="F81" s="1"/>
    </row>
    <row r="82" ht="12.75">
      <c r="F82" s="1"/>
    </row>
    <row r="83" ht="12.75">
      <c r="F83" s="1"/>
    </row>
    <row r="84" ht="12.75">
      <c r="F84" s="1"/>
    </row>
    <row r="85" ht="12.75">
      <c r="F85" s="1"/>
    </row>
    <row r="86" ht="12.75">
      <c r="F86" s="1"/>
    </row>
    <row r="87" ht="12.75">
      <c r="F87" s="1"/>
    </row>
    <row r="88" ht="12.75">
      <c r="F88" s="1"/>
    </row>
    <row r="89" ht="12.75">
      <c r="F89" s="1"/>
    </row>
    <row r="90" ht="12.75">
      <c r="F90" s="1"/>
    </row>
    <row r="91" ht="12.75">
      <c r="F91" s="1"/>
    </row>
    <row r="92" ht="12.75">
      <c r="F92" s="1"/>
    </row>
    <row r="93" ht="12.75">
      <c r="F93" s="1"/>
    </row>
    <row r="94" ht="12.75">
      <c r="F94" s="1"/>
    </row>
    <row r="95" ht="12.75">
      <c r="F95" s="1"/>
    </row>
    <row r="96" ht="12.75">
      <c r="F96" s="1"/>
    </row>
    <row r="97" ht="12.75">
      <c r="F97" s="1"/>
    </row>
    <row r="98" ht="12.75">
      <c r="F98" s="1"/>
    </row>
    <row r="99" ht="12.75">
      <c r="F99" s="1"/>
    </row>
    <row r="100" ht="12.75">
      <c r="F100" s="1"/>
    </row>
    <row r="101" ht="12.75">
      <c r="F101" s="1"/>
    </row>
    <row r="102" ht="12.75">
      <c r="F102" s="1"/>
    </row>
    <row r="103" ht="12.75">
      <c r="F103" s="1"/>
    </row>
    <row r="104" ht="12.75">
      <c r="F104" s="1"/>
    </row>
    <row r="105" ht="12.75">
      <c r="F105" s="1"/>
    </row>
    <row r="106" ht="12.75">
      <c r="F106" s="1"/>
    </row>
    <row r="107" ht="12.75">
      <c r="F107" s="1"/>
    </row>
    <row r="108" ht="12.75">
      <c r="F108" s="1"/>
    </row>
    <row r="109" ht="12.75">
      <c r="F109" s="1"/>
    </row>
    <row r="110" ht="12.75">
      <c r="F110" s="1"/>
    </row>
    <row r="111" ht="12.75">
      <c r="F111" s="1"/>
    </row>
    <row r="112" ht="12.75">
      <c r="F112" s="1"/>
    </row>
    <row r="113" ht="12.75">
      <c r="F113" s="1"/>
    </row>
    <row r="114" ht="12.75">
      <c r="F114" s="1"/>
    </row>
    <row r="115" ht="12.75">
      <c r="F115" s="1"/>
    </row>
    <row r="116" ht="12.75">
      <c r="F116" s="1"/>
    </row>
    <row r="117" ht="12.75">
      <c r="F117" s="1"/>
    </row>
    <row r="118" ht="12.75">
      <c r="F118" s="1"/>
    </row>
    <row r="119" ht="12.75">
      <c r="F119" s="1"/>
    </row>
    <row r="120" ht="12.75">
      <c r="F120" s="1"/>
    </row>
    <row r="121" ht="12.75">
      <c r="F121" s="1"/>
    </row>
    <row r="122" ht="12.75">
      <c r="F122" s="1"/>
    </row>
    <row r="123" ht="12.75">
      <c r="F123" s="1"/>
    </row>
  </sheetData>
  <sheetProtection/>
  <mergeCells count="3">
    <mergeCell ref="B5:G5"/>
    <mergeCell ref="A42:D42"/>
    <mergeCell ref="A44:E44"/>
  </mergeCells>
  <dataValidations count="1">
    <dataValidation type="decimal" operator="greaterThan" allowBlank="1" showInputMessage="1" showErrorMessage="1" error="Uneli ste nekorektnu vrednost. Molimo ponovite unos!&#10;&#10;" sqref="D19:F38">
      <formula1>-0.00001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knjig5</cp:lastModifiedBy>
  <dcterms:created xsi:type="dcterms:W3CDTF">1996-10-14T23:33:28Z</dcterms:created>
  <dcterms:modified xsi:type="dcterms:W3CDTF">2019-05-17T10:47:25Z</dcterms:modified>
  <cp:category/>
  <cp:version/>
  <cp:contentType/>
  <cp:contentStatus/>
</cp:coreProperties>
</file>