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2" sheetId="1" r:id="rId1"/>
  </sheets>
  <externalReferences>
    <externalReference r:id="rId4"/>
  </externalReferences>
  <definedNames>
    <definedName name="Datum">'[1]Pocetni'!$C$7</definedName>
    <definedName name="Filijala" localSheetId="0">'[1]Pocetni'!$A$29</definedName>
    <definedName name="ZU" localSheetId="0">'[1]Pocetni'!$D$29</definedName>
  </definedNames>
  <calcPr fullCalcOnLoad="1"/>
</workbook>
</file>

<file path=xl/sharedStrings.xml><?xml version="1.0" encoding="utf-8"?>
<sst xmlns="http://schemas.openxmlformats.org/spreadsheetml/2006/main" count="52" uniqueCount="49">
  <si>
    <t>(у динарима)</t>
  </si>
  <si>
    <t xml:space="preserve">ИЗНОС </t>
  </si>
  <si>
    <t>СТАЊЕ СРЕДСТАВА НА БУЏЕТСКОМ ПОДРАЧУНУ (1+2) НА ДАН:</t>
  </si>
  <si>
    <t>Р. бр.</t>
  </si>
  <si>
    <t>Намена</t>
  </si>
  <si>
    <t>Стање неутрошених средстава пренетих од стране Републичког фонда  (на први дан периода)</t>
  </si>
  <si>
    <t>Износ средстава пренетих од стране Републичког фонда у наведеном периоду</t>
  </si>
  <si>
    <t>Извршена плаћања према добављачима из средстава Републичког фонда у наведеном периоду</t>
  </si>
  <si>
    <t>Неутрошена средства   (на последњи дан периода)</t>
  </si>
  <si>
    <t>4=1+2-3</t>
  </si>
  <si>
    <t>ЛЕКОВИ У ЗУ</t>
  </si>
  <si>
    <t>САНИТЕТСКИ И МЕДИЦИНСКИ МАТЕРИЈАЛ</t>
  </si>
  <si>
    <t>ЦИТОСТАТИЦИ СА ЛИСТЕ ЛЕКОВА</t>
  </si>
  <si>
    <t>ЛЕКОВИ СА Ц ЛИСТЕ ПО ТЕНДЕРУ РФЗО</t>
  </si>
  <si>
    <t>ЛЕКОВИ ЗА ХЕМОФИЛИЈУ</t>
  </si>
  <si>
    <t>КРВ И ЛАБИЛНИ ПРОДУКТИ ОД КРВИ</t>
  </si>
  <si>
    <t>ДИЈАЛИЗНИ МАТЕРИЈАЛ И ЛЕКОВИ ЗА ДИЈАЛИЗУ (осим епоетина)</t>
  </si>
  <si>
    <t>СУДСКА МЕДИЦИНА</t>
  </si>
  <si>
    <t>УГРАДНИ МАТЕРИЈАЛ У ОРТОПЕДИЈИ</t>
  </si>
  <si>
    <t>ИМПЛАНТАНТИ У ОРТОПЕДИЈИ (протезе)</t>
  </si>
  <si>
    <t>УГРАДНИ МАТЕРИЈАЛ У КАРДИОХИРУРГИЈИ (валвуле, рингови и остали материјал у кардиохирургији)</t>
  </si>
  <si>
    <t>ПЕЈСМЕЈКЕРИ И  ЕЛЕКТРОДЕ</t>
  </si>
  <si>
    <t>СТЕНТОВИ</t>
  </si>
  <si>
    <t>ГРАФТОВИ</t>
  </si>
  <si>
    <t>ОСТАЛИ УГРАДНИ МАТЕРИЈАЛ (интраокуларна сочива, кохлеарни импланти и остало)</t>
  </si>
  <si>
    <t>ЕНЕРГЕНТИ</t>
  </si>
  <si>
    <t>ИСХРАНА БОЛЕСНИКА</t>
  </si>
  <si>
    <t>МАТЕРИЈАЛНИ И ОСТАЛИ ТРОШКОВИ</t>
  </si>
  <si>
    <t>OБАВЕЗЕ ПРЕМА ДОБАВЉАЧИМА ЗА УСЛУГЕ ФАКТУРИСАНЕ ПОРЕД ПРЕДРАЧУНА</t>
  </si>
  <si>
    <t>ОСТАЛИ ДИРЕКТНИ И ИНДИРЕКТНИ ТРОШКОВИ У СТОМАТОЛОГИЈИ</t>
  </si>
  <si>
    <t>УКУПНО:</t>
  </si>
  <si>
    <t>БЛОКАДА</t>
  </si>
  <si>
    <t>ЗА ПЕРИОД</t>
  </si>
  <si>
    <t>840-769661-36</t>
  </si>
  <si>
    <t>СТАЊЕ СРЕДСТАВА НА ДАН 13.07.2021.ГОДИНЕ</t>
  </si>
  <si>
    <t>13.07.2021.</t>
  </si>
  <si>
    <t>ЛЕКОВИ У ЗУ:</t>
  </si>
  <si>
    <t>MERCK DOO</t>
  </si>
  <si>
    <t>VEGA DOO</t>
  </si>
  <si>
    <t>SOPHARMA TRADING</t>
  </si>
  <si>
    <t>PHOENIX PHARMA DOO</t>
  </si>
  <si>
    <t>FARMALOGIST DOO</t>
  </si>
  <si>
    <t>МАТЕРИЈАЛНИ И ОСТАЛИ ТРОШКОВИ:</t>
  </si>
  <si>
    <t>TRIGLAV OSIGURANJE</t>
  </si>
  <si>
    <t>UKUPNO:</t>
  </si>
  <si>
    <t>BIRO LINE</t>
  </si>
  <si>
    <t>SPEKTAR DOO</t>
  </si>
  <si>
    <t>ZAVOD ZA ZDRAV.ZASTITU</t>
  </si>
  <si>
    <t>BIT THS DOO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</si>
</sst>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.000"/>
    <numFmt numFmtId="173" formatCode="#,##0.000000"/>
    <numFmt numFmtId="174" formatCode="#,##0.00000"/>
    <numFmt numFmtId="175" formatCode="[$¥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1" fillId="0" borderId="0">
      <alignment/>
      <protection/>
    </xf>
    <xf numFmtId="0" fontId="28" fillId="29" borderId="3" applyNumberFormat="0" applyAlignment="0" applyProtection="0"/>
    <xf numFmtId="0" fontId="29" fillId="29" borderId="4" applyNumberFormat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24" fillId="0" borderId="0">
      <alignment/>
      <protection/>
    </xf>
    <xf numFmtId="0" fontId="36" fillId="0" borderId="8" applyNumberFormat="0" applyFill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9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2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21" fillId="0" borderId="0" xfId="0" applyFont="1" applyAlignment="1" applyProtection="1">
      <alignment horizontal="right" vertical="center" wrapText="1"/>
      <protection/>
    </xf>
    <xf numFmtId="14" fontId="2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 wrapText="1"/>
      <protection/>
    </xf>
    <xf numFmtId="0" fontId="24" fillId="0" borderId="0" xfId="0" applyFont="1" applyBorder="1" applyAlignment="1">
      <alignment horizontal="right"/>
    </xf>
    <xf numFmtId="49" fontId="39" fillId="0" borderId="11" xfId="0" applyNumberFormat="1" applyFont="1" applyBorder="1" applyAlignment="1">
      <alignment/>
    </xf>
    <xf numFmtId="0" fontId="24" fillId="0" borderId="12" xfId="0" applyFont="1" applyBorder="1" applyAlignment="1" applyProtection="1">
      <alignment/>
      <protection locked="0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 horizontal="right"/>
    </xf>
    <xf numFmtId="0" fontId="24" fillId="33" borderId="15" xfId="0" applyFont="1" applyFill="1" applyBorder="1" applyAlignment="1">
      <alignment/>
    </xf>
    <xf numFmtId="0" fontId="24" fillId="33" borderId="16" xfId="0" applyFont="1" applyFill="1" applyBorder="1" applyAlignment="1">
      <alignment horizontal="left"/>
    </xf>
    <xf numFmtId="4" fontId="24" fillId="33" borderId="17" xfId="0" applyNumberFormat="1" applyFont="1" applyFill="1" applyBorder="1" applyAlignment="1">
      <alignment horizontal="right"/>
    </xf>
    <xf numFmtId="49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left" wrapText="1"/>
    </xf>
    <xf numFmtId="49" fontId="39" fillId="33" borderId="11" xfId="0" applyNumberFormat="1" applyFont="1" applyFill="1" applyBorder="1" applyAlignment="1">
      <alignment horizontal="center" wrapText="1"/>
    </xf>
    <xf numFmtId="0" fontId="39" fillId="33" borderId="18" xfId="0" applyFont="1" applyFill="1" applyBorder="1" applyAlignment="1">
      <alignment horizontal="center" wrapText="1"/>
    </xf>
    <xf numFmtId="0" fontId="39" fillId="33" borderId="19" xfId="0" applyFont="1" applyFill="1" applyBorder="1" applyAlignment="1">
      <alignment horizontal="center" wrapText="1"/>
    </xf>
    <xf numFmtId="49" fontId="24" fillId="0" borderId="15" xfId="0" applyNumberFormat="1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 horizontal="center" wrapText="1"/>
    </xf>
    <xf numFmtId="0" fontId="24" fillId="0" borderId="20" xfId="0" applyFont="1" applyFill="1" applyBorder="1" applyAlignment="1">
      <alignment horizontal="center"/>
    </xf>
    <xf numFmtId="3" fontId="22" fillId="34" borderId="15" xfId="52" applyNumberFormat="1" applyFont="1" applyFill="1" applyBorder="1" applyAlignment="1">
      <alignment horizontal="center"/>
      <protection/>
    </xf>
    <xf numFmtId="49" fontId="22" fillId="0" borderId="10" xfId="52" applyNumberFormat="1" applyFont="1" applyBorder="1" applyAlignment="1">
      <alignment horizontal="left" wrapText="1"/>
      <protection/>
    </xf>
    <xf numFmtId="49" fontId="22" fillId="0" borderId="10" xfId="52" applyNumberFormat="1" applyFont="1" applyBorder="1" applyAlignment="1">
      <alignment wrapText="1"/>
      <protection/>
    </xf>
    <xf numFmtId="3" fontId="22" fillId="34" borderId="21" xfId="52" applyNumberFormat="1" applyFont="1" applyFill="1" applyBorder="1" applyAlignment="1">
      <alignment horizontal="center"/>
      <protection/>
    </xf>
    <xf numFmtId="49" fontId="22" fillId="0" borderId="22" xfId="52" applyNumberFormat="1" applyFont="1" applyBorder="1" applyAlignment="1">
      <alignment horizontal="left" wrapText="1"/>
      <protection/>
    </xf>
    <xf numFmtId="49" fontId="39" fillId="33" borderId="23" xfId="0" applyNumberFormat="1" applyFont="1" applyFill="1" applyBorder="1" applyAlignment="1">
      <alignment horizontal="center"/>
    </xf>
    <xf numFmtId="0" fontId="39" fillId="33" borderId="24" xfId="0" applyFont="1" applyFill="1" applyBorder="1" applyAlignment="1">
      <alignment horizontal="left" wrapText="1"/>
    </xf>
    <xf numFmtId="4" fontId="39" fillId="33" borderId="24" xfId="0" applyNumberFormat="1" applyFont="1" applyFill="1" applyBorder="1" applyAlignment="1">
      <alignment horizontal="right"/>
    </xf>
    <xf numFmtId="4" fontId="39" fillId="33" borderId="25" xfId="0" applyNumberFormat="1" applyFont="1" applyFill="1" applyBorder="1" applyAlignment="1">
      <alignment horizontal="right"/>
    </xf>
    <xf numFmtId="49" fontId="24" fillId="0" borderId="0" xfId="0" applyNumberFormat="1" applyFont="1" applyBorder="1" applyAlignment="1">
      <alignment horizontal="left"/>
    </xf>
    <xf numFmtId="0" fontId="24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left"/>
    </xf>
    <xf numFmtId="0" fontId="24" fillId="33" borderId="21" xfId="0" applyFont="1" applyFill="1" applyBorder="1" applyAlignment="1">
      <alignment/>
    </xf>
    <xf numFmtId="0" fontId="24" fillId="33" borderId="26" xfId="0" applyFont="1" applyFill="1" applyBorder="1" applyAlignment="1">
      <alignment horizontal="left"/>
    </xf>
    <xf numFmtId="0" fontId="39" fillId="33" borderId="27" xfId="0" applyNumberFormat="1" applyFont="1" applyFill="1" applyBorder="1" applyAlignment="1">
      <alignment horizontal="center"/>
    </xf>
    <xf numFmtId="14" fontId="0" fillId="0" borderId="0" xfId="0" applyNumberFormat="1" applyAlignment="1" applyProtection="1">
      <alignment horizontal="left" vertical="center" wrapText="1"/>
      <protection/>
    </xf>
    <xf numFmtId="4" fontId="24" fillId="0" borderId="10" xfId="52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9" fontId="20" fillId="0" borderId="0" xfId="52" applyNumberFormat="1" applyFont="1" applyBorder="1" applyAlignment="1">
      <alignment horizontal="left" wrapText="1"/>
      <protection/>
    </xf>
    <xf numFmtId="4" fontId="24" fillId="0" borderId="10" xfId="0" applyNumberFormat="1" applyFont="1" applyBorder="1" applyAlignment="1" applyProtection="1">
      <alignment horizontal="center" vertical="center"/>
      <protection locked="0"/>
    </xf>
    <xf numFmtId="4" fontId="24" fillId="0" borderId="20" xfId="0" applyNumberFormat="1" applyFont="1" applyFill="1" applyBorder="1" applyAlignment="1">
      <alignment horizontal="center" vertical="center"/>
    </xf>
    <xf numFmtId="4" fontId="22" fillId="0" borderId="10" xfId="52" applyNumberFormat="1" applyFont="1" applyBorder="1" applyAlignment="1" applyProtection="1">
      <alignment horizontal="center" vertical="center" wrapText="1"/>
      <protection locked="0"/>
    </xf>
    <xf numFmtId="4" fontId="22" fillId="0" borderId="22" xfId="52" applyNumberFormat="1" applyFont="1" applyBorder="1" applyAlignment="1" applyProtection="1">
      <alignment horizontal="center" vertical="center" wrapText="1"/>
      <protection locked="0"/>
    </xf>
    <xf numFmtId="4" fontId="24" fillId="0" borderId="2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4" fontId="2" fillId="0" borderId="0" xfId="0" applyNumberFormat="1" applyFont="1" applyAlignment="1">
      <alignment/>
    </xf>
    <xf numFmtId="4" fontId="2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 horizontal="center" vertical="center"/>
    </xf>
    <xf numFmtId="14" fontId="39" fillId="33" borderId="28" xfId="0" applyNumberFormat="1" applyFont="1" applyFill="1" applyBorder="1" applyAlignment="1">
      <alignment horizontal="center"/>
    </xf>
    <xf numFmtId="49" fontId="22" fillId="0" borderId="0" xfId="52" applyNumberFormat="1" applyFont="1" applyFill="1" applyBorder="1" applyAlignment="1">
      <alignment horizontal="left" wrapText="1"/>
      <protection/>
    </xf>
    <xf numFmtId="0" fontId="0" fillId="0" borderId="0" xfId="0" applyFont="1" applyFill="1" applyBorder="1" applyAlignment="1">
      <alignment/>
    </xf>
    <xf numFmtId="4" fontId="0" fillId="0" borderId="0" xfId="0" applyNumberFormat="1" applyAlignment="1">
      <alignment horizontal="right" vertical="center" wrapText="1"/>
    </xf>
    <xf numFmtId="0" fontId="23" fillId="0" borderId="0" xfId="0" applyFont="1" applyAlignment="1" applyProtection="1">
      <alignment horizontal="center" vertical="center" wrapText="1"/>
      <protection/>
    </xf>
    <xf numFmtId="49" fontId="22" fillId="0" borderId="0" xfId="52" applyNumberFormat="1" applyFont="1" applyBorder="1" applyAlignment="1">
      <alignment horizontal="left" wrapText="1"/>
      <protection/>
    </xf>
    <xf numFmtId="49" fontId="22" fillId="0" borderId="0" xfId="52" applyNumberFormat="1" applyFont="1" applyBorder="1" applyAlignment="1">
      <alignment horizontal="left" wrapText="1"/>
      <protection/>
    </xf>
    <xf numFmtId="0" fontId="0" fillId="0" borderId="0" xfId="0" applyFont="1" applyFill="1" applyBorder="1" applyAlignment="1">
      <alignment horizontal="right"/>
    </xf>
    <xf numFmtId="49" fontId="20" fillId="0" borderId="0" xfId="52" applyNumberFormat="1" applyFont="1" applyFill="1" applyBorder="1" applyAlignment="1">
      <alignment horizontal="right" wrapText="1"/>
      <protection/>
    </xf>
  </cellXfs>
  <cellStyles count="49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" xfId="52"/>
    <cellStyle name="Povezana ćelija" xfId="53"/>
    <cellStyle name="Percent" xfId="54"/>
    <cellStyle name="Tekst objašnjenja" xfId="55"/>
    <cellStyle name="Tekst upozorenja" xfId="56"/>
    <cellStyle name="Ukupno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njig5\Desktop\izvestaj%20za%20Fond%20od%2022.10.2018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cetni"/>
      <sheetName val="Tabela"/>
    </sheetNames>
    <sheetDataSet>
      <sheetData sheetId="0">
        <row r="7">
          <cell r="C7" t="str">
            <v>22.10.2018</v>
          </cell>
        </row>
        <row r="29">
          <cell r="A29" t="str">
            <v>23 ЛЕСКОВАЦ</v>
          </cell>
          <cell r="D29" t="str">
            <v>00223008 ДЗ ЛЕСКОВАЦ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G135"/>
  <sheetViews>
    <sheetView tabSelected="1" zoomScalePageLayoutView="0" workbookViewId="0" topLeftCell="A1">
      <selection activeCell="G49" sqref="G49"/>
    </sheetView>
  </sheetViews>
  <sheetFormatPr defaultColWidth="9.140625" defaultRowHeight="12.75"/>
  <cols>
    <col min="1" max="1" width="4.421875" style="0" customWidth="1"/>
    <col min="2" max="2" width="26.7109375" style="0" customWidth="1"/>
    <col min="3" max="3" width="52.00390625" style="0" customWidth="1"/>
    <col min="4" max="4" width="19.140625" style="0" customWidth="1"/>
    <col min="5" max="5" width="21.421875" style="0" customWidth="1"/>
    <col min="6" max="6" width="16.140625" style="0" customWidth="1"/>
    <col min="7" max="7" width="17.28125" style="0" customWidth="1"/>
    <col min="9" max="10" width="9.140625" style="0" customWidth="1"/>
  </cols>
  <sheetData>
    <row r="5" spans="2:7" ht="18.75">
      <c r="B5" s="71" t="s">
        <v>34</v>
      </c>
      <c r="C5" s="71"/>
      <c r="D5" s="71"/>
      <c r="E5" s="71"/>
      <c r="F5" s="71"/>
      <c r="G5" s="71"/>
    </row>
    <row r="6" spans="2:7" ht="12.75">
      <c r="B6" s="1"/>
      <c r="C6" s="2"/>
      <c r="D6" s="3"/>
      <c r="E6" s="3"/>
      <c r="F6" s="3"/>
      <c r="G6" s="3"/>
    </row>
    <row r="7" spans="2:7" ht="15">
      <c r="B7" s="4" t="str">
        <f>"ФИЛИЈАЛА:   "&amp;Filijala</f>
        <v>ФИЛИЈАЛА:   23 ЛЕСКОВАЦ</v>
      </c>
      <c r="C7" s="5"/>
      <c r="D7" s="3"/>
      <c r="E7" s="3"/>
      <c r="F7" s="3"/>
      <c r="G7" s="3"/>
    </row>
    <row r="8" spans="2:7" ht="15">
      <c r="B8" s="4" t="str">
        <f>"ЗДРАВСТВЕНА УСТАНОВА:  "&amp;ZU</f>
        <v>ЗДРАВСТВЕНА УСТАНОВА:  00223008 ДЗ ЛЕСКОВАЦ</v>
      </c>
      <c r="C8" s="5"/>
      <c r="D8" s="3"/>
      <c r="E8" s="3"/>
      <c r="F8" s="3"/>
      <c r="G8" s="3"/>
    </row>
    <row r="9" spans="2:7" ht="15.75">
      <c r="B9" s="4" t="str">
        <f>"ДАТУМ УНОСА ПОДАТАКА"</f>
        <v>ДАТУМ УНОСА ПОДАТАКА</v>
      </c>
      <c r="C9" s="48">
        <v>44390</v>
      </c>
      <c r="D9" s="6"/>
      <c r="E9" s="6"/>
      <c r="F9" s="7"/>
      <c r="G9" s="7"/>
    </row>
    <row r="10" spans="2:7" ht="15.75">
      <c r="B10" s="8"/>
      <c r="C10" s="9" t="s">
        <v>32</v>
      </c>
      <c r="D10" s="10" t="s">
        <v>35</v>
      </c>
      <c r="E10" s="10" t="s">
        <v>35</v>
      </c>
      <c r="F10" s="7"/>
      <c r="G10" s="7"/>
    </row>
    <row r="11" spans="2:7" ht="12.75">
      <c r="B11" s="8"/>
      <c r="C11" s="11"/>
      <c r="D11" s="7"/>
      <c r="E11" s="7"/>
      <c r="F11" s="7"/>
      <c r="G11" s="7"/>
    </row>
    <row r="12" spans="2:7" ht="15.75" thickBot="1">
      <c r="B12" s="12"/>
      <c r="C12" s="13"/>
      <c r="D12" s="14"/>
      <c r="E12" s="14" t="s">
        <v>0</v>
      </c>
      <c r="F12" s="7"/>
      <c r="G12" s="7"/>
    </row>
    <row r="13" spans="2:7" ht="15.75" thickTop="1">
      <c r="B13" s="15"/>
      <c r="C13" s="16"/>
      <c r="D13" s="17"/>
      <c r="E13" s="18" t="s">
        <v>1</v>
      </c>
      <c r="F13" s="19"/>
      <c r="G13" s="20"/>
    </row>
    <row r="14" spans="2:7" ht="15">
      <c r="B14" s="21"/>
      <c r="C14" s="22" t="s">
        <v>2</v>
      </c>
      <c r="D14" s="67" t="str">
        <f>E10</f>
        <v>13.07.2021.</v>
      </c>
      <c r="E14" s="23" t="s">
        <v>31</v>
      </c>
      <c r="F14" s="19"/>
      <c r="G14" s="19"/>
    </row>
    <row r="15" spans="2:7" ht="15">
      <c r="B15" s="45"/>
      <c r="C15" s="46" t="s">
        <v>33</v>
      </c>
      <c r="D15" s="47"/>
      <c r="E15" s="70">
        <v>230190289.52</v>
      </c>
      <c r="F15" s="50"/>
      <c r="G15" s="19"/>
    </row>
    <row r="16" spans="2:7" ht="15.75" thickBot="1">
      <c r="B16" s="24"/>
      <c r="C16" s="25"/>
      <c r="D16" s="19"/>
      <c r="E16" s="19"/>
      <c r="F16" s="19"/>
      <c r="G16" s="14" t="s">
        <v>0</v>
      </c>
    </row>
    <row r="17" spans="2:7" ht="133.5" customHeight="1" thickTop="1">
      <c r="B17" s="26" t="s">
        <v>3</v>
      </c>
      <c r="C17" s="27" t="s">
        <v>4</v>
      </c>
      <c r="D17" s="27" t="s">
        <v>5</v>
      </c>
      <c r="E17" s="27" t="s">
        <v>6</v>
      </c>
      <c r="F17" s="27" t="s">
        <v>7</v>
      </c>
      <c r="G17" s="28" t="s">
        <v>8</v>
      </c>
    </row>
    <row r="18" spans="2:7" ht="15">
      <c r="B18" s="29"/>
      <c r="C18" s="30"/>
      <c r="D18" s="31">
        <v>1</v>
      </c>
      <c r="E18" s="31">
        <v>2</v>
      </c>
      <c r="F18" s="31">
        <v>3</v>
      </c>
      <c r="G18" s="32" t="s">
        <v>9</v>
      </c>
    </row>
    <row r="19" spans="2:7" ht="15">
      <c r="B19" s="33">
        <v>1</v>
      </c>
      <c r="C19" s="34" t="s">
        <v>10</v>
      </c>
      <c r="D19" s="49"/>
      <c r="E19" s="65">
        <v>668761.75</v>
      </c>
      <c r="F19" s="56">
        <v>668761.75</v>
      </c>
      <c r="G19" s="57"/>
    </row>
    <row r="20" spans="2:7" ht="20.25" customHeight="1">
      <c r="B20" s="33">
        <v>2</v>
      </c>
      <c r="C20" s="34" t="s">
        <v>11</v>
      </c>
      <c r="D20" s="49"/>
      <c r="E20" s="49"/>
      <c r="F20" s="56"/>
      <c r="G20" s="57"/>
    </row>
    <row r="21" spans="2:7" ht="15">
      <c r="B21" s="33">
        <v>3</v>
      </c>
      <c r="C21" s="34" t="s">
        <v>12</v>
      </c>
      <c r="D21" s="49"/>
      <c r="E21" s="49"/>
      <c r="F21" s="56"/>
      <c r="G21" s="57"/>
    </row>
    <row r="22" spans="2:7" ht="15">
      <c r="B22" s="33">
        <v>4</v>
      </c>
      <c r="C22" s="34" t="s">
        <v>13</v>
      </c>
      <c r="D22" s="49"/>
      <c r="E22" s="49"/>
      <c r="F22" s="56"/>
      <c r="G22" s="57"/>
    </row>
    <row r="23" spans="2:7" ht="26.25" customHeight="1">
      <c r="B23" s="33">
        <v>5</v>
      </c>
      <c r="C23" s="34" t="s">
        <v>14</v>
      </c>
      <c r="D23" s="49"/>
      <c r="E23" s="49"/>
      <c r="F23" s="56"/>
      <c r="G23" s="57"/>
    </row>
    <row r="24" spans="2:7" ht="15">
      <c r="B24" s="33">
        <v>6</v>
      </c>
      <c r="C24" s="34" t="s">
        <v>15</v>
      </c>
      <c r="D24" s="58"/>
      <c r="E24" s="58"/>
      <c r="F24" s="56"/>
      <c r="G24" s="57"/>
    </row>
    <row r="25" spans="2:7" ht="27" customHeight="1">
      <c r="B25" s="33">
        <v>7</v>
      </c>
      <c r="C25" s="34" t="s">
        <v>16</v>
      </c>
      <c r="D25" s="58"/>
      <c r="E25" s="58"/>
      <c r="F25" s="56"/>
      <c r="G25" s="57"/>
    </row>
    <row r="26" spans="2:7" ht="15">
      <c r="B26" s="33">
        <v>8</v>
      </c>
      <c r="C26" s="34" t="s">
        <v>17</v>
      </c>
      <c r="D26" s="58"/>
      <c r="E26" s="58"/>
      <c r="F26" s="56"/>
      <c r="G26" s="57"/>
    </row>
    <row r="27" spans="2:7" ht="15">
      <c r="B27" s="33">
        <v>9</v>
      </c>
      <c r="C27" s="34" t="s">
        <v>18</v>
      </c>
      <c r="D27" s="58"/>
      <c r="E27" s="58"/>
      <c r="F27" s="56"/>
      <c r="G27" s="57"/>
    </row>
    <row r="28" spans="2:7" ht="15">
      <c r="B28" s="33">
        <v>10</v>
      </c>
      <c r="C28" s="34" t="s">
        <v>19</v>
      </c>
      <c r="D28" s="58"/>
      <c r="E28" s="58"/>
      <c r="F28" s="56"/>
      <c r="G28" s="57"/>
    </row>
    <row r="29" spans="2:7" ht="38.25" customHeight="1">
      <c r="B29" s="33">
        <v>11</v>
      </c>
      <c r="C29" s="35" t="s">
        <v>20</v>
      </c>
      <c r="D29" s="58"/>
      <c r="E29" s="58"/>
      <c r="F29" s="56"/>
      <c r="G29" s="57"/>
    </row>
    <row r="30" spans="2:7" ht="15">
      <c r="B30" s="33">
        <v>12</v>
      </c>
      <c r="C30" s="34" t="s">
        <v>21</v>
      </c>
      <c r="D30" s="58"/>
      <c r="E30" s="58"/>
      <c r="F30" s="56"/>
      <c r="G30" s="57"/>
    </row>
    <row r="31" spans="2:7" ht="15">
      <c r="B31" s="33">
        <v>13</v>
      </c>
      <c r="C31" s="34" t="s">
        <v>22</v>
      </c>
      <c r="D31" s="58"/>
      <c r="E31" s="58"/>
      <c r="F31" s="56"/>
      <c r="G31" s="57"/>
    </row>
    <row r="32" spans="2:7" ht="15">
      <c r="B32" s="33">
        <v>14</v>
      </c>
      <c r="C32" s="34" t="s">
        <v>23</v>
      </c>
      <c r="D32" s="58"/>
      <c r="E32" s="58"/>
      <c r="F32" s="56"/>
      <c r="G32" s="57"/>
    </row>
    <row r="33" spans="2:7" ht="42.75" customHeight="1">
      <c r="B33" s="33">
        <v>15</v>
      </c>
      <c r="C33" s="34" t="s">
        <v>24</v>
      </c>
      <c r="D33" s="58"/>
      <c r="E33" s="58"/>
      <c r="F33" s="56"/>
      <c r="G33" s="57"/>
    </row>
    <row r="34" spans="2:7" ht="15">
      <c r="B34" s="33">
        <v>16</v>
      </c>
      <c r="C34" s="34" t="s">
        <v>25</v>
      </c>
      <c r="D34" s="58"/>
      <c r="E34" s="58"/>
      <c r="F34" s="56"/>
      <c r="G34" s="57"/>
    </row>
    <row r="35" spans="2:7" ht="15">
      <c r="B35" s="33">
        <v>17</v>
      </c>
      <c r="C35" s="34" t="s">
        <v>26</v>
      </c>
      <c r="D35" s="58"/>
      <c r="E35" s="58"/>
      <c r="F35" s="56"/>
      <c r="G35" s="57"/>
    </row>
    <row r="36" spans="2:7" ht="15">
      <c r="B36" s="33">
        <v>18</v>
      </c>
      <c r="C36" s="34" t="s">
        <v>27</v>
      </c>
      <c r="D36" s="58"/>
      <c r="E36" s="66">
        <v>460938.25</v>
      </c>
      <c r="F36" s="56">
        <v>460938.25</v>
      </c>
      <c r="G36" s="57"/>
    </row>
    <row r="37" spans="2:7" ht="29.25" customHeight="1">
      <c r="B37" s="33">
        <v>19</v>
      </c>
      <c r="C37" s="34" t="s">
        <v>28</v>
      </c>
      <c r="D37" s="58"/>
      <c r="E37" s="58"/>
      <c r="F37" s="56"/>
      <c r="G37" s="57"/>
    </row>
    <row r="38" spans="2:7" ht="32.25" customHeight="1">
      <c r="B38" s="36">
        <v>20</v>
      </c>
      <c r="C38" s="37" t="s">
        <v>29</v>
      </c>
      <c r="D38" s="59"/>
      <c r="E38" s="59"/>
      <c r="F38" s="60"/>
      <c r="G38" s="57"/>
    </row>
    <row r="39" spans="2:7" ht="15.75" thickBot="1">
      <c r="B39" s="38"/>
      <c r="C39" s="39" t="s">
        <v>30</v>
      </c>
      <c r="D39" s="40">
        <f>SUM(D19:D38)</f>
        <v>0</v>
      </c>
      <c r="E39" s="40">
        <f>SUM(E19:E38)</f>
        <v>1129700</v>
      </c>
      <c r="F39" s="40">
        <f>SUM(F19:F38)</f>
        <v>1129700</v>
      </c>
      <c r="G39" s="41">
        <f>D39+E39-F39</f>
        <v>0</v>
      </c>
    </row>
    <row r="40" spans="2:7" ht="15.75" thickTop="1">
      <c r="B40" s="42"/>
      <c r="C40" s="43"/>
      <c r="D40" s="44"/>
      <c r="E40" s="44"/>
      <c r="F40" s="44"/>
      <c r="G40" s="44"/>
    </row>
    <row r="41" spans="2:6" ht="15">
      <c r="B41" s="53"/>
      <c r="C41" s="55"/>
      <c r="D41" s="63"/>
      <c r="E41" s="53"/>
      <c r="F41" s="51"/>
    </row>
    <row r="42" spans="2:6" ht="15">
      <c r="B42" s="53"/>
      <c r="C42" s="72" t="s">
        <v>36</v>
      </c>
      <c r="D42" s="54"/>
      <c r="E42" s="53"/>
      <c r="F42" s="51"/>
    </row>
    <row r="43" spans="2:6" ht="15">
      <c r="B43" s="53"/>
      <c r="C43" s="73" t="s">
        <v>37</v>
      </c>
      <c r="D43" s="54">
        <v>109104.49</v>
      </c>
      <c r="E43" s="53"/>
      <c r="F43" s="52"/>
    </row>
    <row r="44" spans="2:6" ht="15">
      <c r="B44" s="53"/>
      <c r="C44" s="73" t="s">
        <v>38</v>
      </c>
      <c r="D44" s="54">
        <v>226161.32</v>
      </c>
      <c r="E44" s="53"/>
      <c r="F44" s="51"/>
    </row>
    <row r="45" spans="2:6" ht="15">
      <c r="B45" s="53"/>
      <c r="C45" s="68" t="s">
        <v>39</v>
      </c>
      <c r="D45" s="64">
        <v>27017.1</v>
      </c>
      <c r="E45" s="53"/>
      <c r="F45" s="51"/>
    </row>
    <row r="46" spans="2:6" ht="15">
      <c r="B46" s="53"/>
      <c r="C46" s="68" t="s">
        <v>40</v>
      </c>
      <c r="D46" s="64">
        <v>113685</v>
      </c>
      <c r="E46" s="53"/>
      <c r="F46" s="51"/>
    </row>
    <row r="47" spans="2:6" ht="15">
      <c r="B47" s="53"/>
      <c r="C47" s="68" t="s">
        <v>41</v>
      </c>
      <c r="D47" s="64">
        <v>192793.84</v>
      </c>
      <c r="E47" s="53"/>
      <c r="F47" s="51"/>
    </row>
    <row r="48" spans="2:6" ht="15">
      <c r="B48" s="53"/>
      <c r="C48" s="75" t="s">
        <v>44</v>
      </c>
      <c r="D48" s="63">
        <f>SUM(D43:D47)</f>
        <v>668761.75</v>
      </c>
      <c r="E48" s="53"/>
      <c r="F48" s="51"/>
    </row>
    <row r="49" spans="2:6" ht="12.75">
      <c r="B49" s="53"/>
      <c r="C49" s="74"/>
      <c r="D49" s="63"/>
      <c r="E49" s="53"/>
      <c r="F49" s="51"/>
    </row>
    <row r="50" spans="2:6" ht="15">
      <c r="B50" s="53"/>
      <c r="C50" s="72" t="s">
        <v>42</v>
      </c>
      <c r="D50" s="64"/>
      <c r="E50" s="53"/>
      <c r="F50" s="51"/>
    </row>
    <row r="51" spans="2:6" ht="12.75">
      <c r="B51" s="53"/>
      <c r="C51" s="69" t="s">
        <v>43</v>
      </c>
      <c r="D51" s="64">
        <v>358850</v>
      </c>
      <c r="E51" s="53"/>
      <c r="F51" s="51"/>
    </row>
    <row r="52" spans="2:6" ht="12.75">
      <c r="B52" s="53"/>
      <c r="C52" s="69" t="s">
        <v>45</v>
      </c>
      <c r="D52" s="64">
        <v>14400</v>
      </c>
      <c r="E52" s="53"/>
      <c r="F52" s="51"/>
    </row>
    <row r="53" spans="2:6" ht="15">
      <c r="B53" s="53"/>
      <c r="C53" s="73" t="s">
        <v>46</v>
      </c>
      <c r="D53" s="54">
        <v>29788.25</v>
      </c>
      <c r="E53" s="53"/>
      <c r="F53" s="51"/>
    </row>
    <row r="54" spans="2:6" ht="12.75">
      <c r="B54" s="53"/>
      <c r="C54" s="69" t="s">
        <v>47</v>
      </c>
      <c r="D54" s="54">
        <v>13500</v>
      </c>
      <c r="E54" s="53"/>
      <c r="F54" s="51"/>
    </row>
    <row r="55" spans="2:6" ht="12.75">
      <c r="B55" s="53"/>
      <c r="C55" s="69" t="s">
        <v>48</v>
      </c>
      <c r="D55" s="54">
        <v>44400</v>
      </c>
      <c r="E55" s="53"/>
      <c r="F55" s="51"/>
    </row>
    <row r="56" spans="2:6" ht="15">
      <c r="B56" s="53"/>
      <c r="C56" s="75" t="s">
        <v>44</v>
      </c>
      <c r="D56" s="63">
        <f>SUM(D51:D55)</f>
        <v>460938.25</v>
      </c>
      <c r="E56" s="53"/>
      <c r="F56" s="51"/>
    </row>
    <row r="57" spans="2:6" ht="12.75">
      <c r="B57" s="53"/>
      <c r="C57" s="69"/>
      <c r="D57" s="54"/>
      <c r="E57" s="53"/>
      <c r="F57" s="51"/>
    </row>
    <row r="58" spans="2:6" ht="12.75">
      <c r="B58" s="53"/>
      <c r="C58" s="69"/>
      <c r="D58" s="54"/>
      <c r="E58" s="53"/>
      <c r="F58" s="51"/>
    </row>
    <row r="59" spans="3:6" ht="12.75">
      <c r="C59" s="61"/>
      <c r="D59" s="62"/>
      <c r="F59" s="51"/>
    </row>
    <row r="60" spans="3:6" ht="15">
      <c r="C60" s="73"/>
      <c r="D60" s="51"/>
      <c r="F60" s="51"/>
    </row>
    <row r="61" spans="3:6" ht="12.75">
      <c r="C61" s="61"/>
      <c r="D61" s="51"/>
      <c r="F61" s="51"/>
    </row>
    <row r="62" spans="3:6" ht="12.75">
      <c r="C62" s="61"/>
      <c r="D62" s="51"/>
      <c r="F62" s="51"/>
    </row>
    <row r="63" spans="3:6" ht="12.75">
      <c r="C63" s="61"/>
      <c r="D63" s="51"/>
      <c r="F63" s="51"/>
    </row>
    <row r="64" spans="3:6" ht="12.75">
      <c r="C64" s="61"/>
      <c r="D64" s="51"/>
      <c r="F64" s="51"/>
    </row>
    <row r="65" spans="3:6" ht="12.75">
      <c r="C65" s="61"/>
      <c r="D65" s="51"/>
      <c r="F65" s="51"/>
    </row>
    <row r="66" spans="3:6" ht="12.75">
      <c r="C66" s="61"/>
      <c r="D66" s="51"/>
      <c r="F66" s="51"/>
    </row>
    <row r="67" spans="3:6" ht="12.75">
      <c r="C67" s="61"/>
      <c r="D67" s="51"/>
      <c r="F67" s="51"/>
    </row>
    <row r="68" spans="3:6" ht="12.75">
      <c r="C68" s="61"/>
      <c r="D68" s="51"/>
      <c r="F68" s="51"/>
    </row>
    <row r="69" spans="3:6" ht="12.75">
      <c r="C69" s="61"/>
      <c r="D69" s="51"/>
      <c r="F69" s="51"/>
    </row>
    <row r="70" spans="3:6" ht="12.75">
      <c r="C70" s="61"/>
      <c r="D70" s="51"/>
      <c r="F70" s="51"/>
    </row>
    <row r="71" spans="3:6" ht="12.75">
      <c r="C71" s="61"/>
      <c r="D71" s="51"/>
      <c r="F71" s="51"/>
    </row>
    <row r="72" spans="3:6" ht="12.75">
      <c r="C72" s="61"/>
      <c r="D72" s="51"/>
      <c r="F72" s="51"/>
    </row>
    <row r="73" spans="3:6" ht="12.75">
      <c r="C73" s="61"/>
      <c r="D73" s="51"/>
      <c r="F73" s="51"/>
    </row>
    <row r="74" spans="3:6" ht="12.75">
      <c r="C74" s="61"/>
      <c r="D74" s="51"/>
      <c r="F74" s="51"/>
    </row>
    <row r="75" spans="3:6" ht="12.75">
      <c r="C75" s="61"/>
      <c r="D75" s="51"/>
      <c r="F75" s="51"/>
    </row>
    <row r="76" spans="3:6" ht="12.75">
      <c r="C76" s="61"/>
      <c r="D76" s="51"/>
      <c r="F76" s="51"/>
    </row>
    <row r="77" spans="4:6" ht="12.75">
      <c r="D77" s="62"/>
      <c r="F77" s="51"/>
    </row>
    <row r="78" ht="12.75">
      <c r="F78" s="51"/>
    </row>
    <row r="79" spans="3:6" ht="15">
      <c r="C79" s="55"/>
      <c r="F79" s="51"/>
    </row>
    <row r="80" spans="3:6" ht="12.75">
      <c r="C80" s="61"/>
      <c r="D80" s="62"/>
      <c r="F80" s="51"/>
    </row>
    <row r="81" spans="4:6" ht="12.75">
      <c r="D81" s="51"/>
      <c r="F81" s="51"/>
    </row>
    <row r="82" spans="4:6" ht="12.75">
      <c r="D82" s="51"/>
      <c r="F82" s="51"/>
    </row>
    <row r="83" ht="12.75">
      <c r="F83" s="51"/>
    </row>
    <row r="84" ht="12.75">
      <c r="F84" s="51"/>
    </row>
    <row r="85" ht="12.75">
      <c r="F85" s="51"/>
    </row>
    <row r="86" ht="12.75">
      <c r="F86" s="51"/>
    </row>
    <row r="87" ht="12.75">
      <c r="F87" s="51"/>
    </row>
    <row r="88" ht="12.75">
      <c r="F88" s="51"/>
    </row>
    <row r="89" ht="12.75">
      <c r="F89" s="51"/>
    </row>
    <row r="90" ht="12.75">
      <c r="F90" s="51"/>
    </row>
    <row r="91" ht="12.75">
      <c r="F91" s="51"/>
    </row>
    <row r="92" ht="12.75">
      <c r="F92" s="51"/>
    </row>
    <row r="93" ht="12.75">
      <c r="F93" s="51"/>
    </row>
    <row r="94" ht="12.75">
      <c r="F94" s="51"/>
    </row>
    <row r="95" ht="12.75">
      <c r="F95" s="51"/>
    </row>
    <row r="96" ht="12.75">
      <c r="F96" s="51"/>
    </row>
    <row r="97" ht="12.75">
      <c r="F97" s="51"/>
    </row>
    <row r="98" ht="12.75">
      <c r="F98" s="51"/>
    </row>
    <row r="99" ht="12.75">
      <c r="F99" s="51"/>
    </row>
    <row r="100" ht="12.75">
      <c r="F100" s="51"/>
    </row>
    <row r="101" ht="12.75">
      <c r="F101" s="51"/>
    </row>
    <row r="102" ht="12.75">
      <c r="F102" s="51"/>
    </row>
    <row r="103" ht="12.75">
      <c r="F103" s="51"/>
    </row>
    <row r="104" ht="12.75">
      <c r="F104" s="51"/>
    </row>
    <row r="105" ht="12.75">
      <c r="F105" s="51"/>
    </row>
    <row r="106" ht="12.75">
      <c r="F106" s="51"/>
    </row>
    <row r="107" ht="12.75">
      <c r="F107" s="51"/>
    </row>
    <row r="108" ht="12.75">
      <c r="F108" s="51"/>
    </row>
    <row r="109" ht="12.75">
      <c r="F109" s="51"/>
    </row>
    <row r="110" ht="12.75">
      <c r="F110" s="51"/>
    </row>
    <row r="111" ht="12.75">
      <c r="F111" s="51"/>
    </row>
    <row r="112" ht="12.75">
      <c r="F112" s="51"/>
    </row>
    <row r="113" ht="12.75">
      <c r="F113" s="51"/>
    </row>
    <row r="114" ht="12.75">
      <c r="F114" s="51"/>
    </row>
    <row r="115" ht="12.75">
      <c r="F115" s="51"/>
    </row>
    <row r="116" ht="12.75">
      <c r="F116" s="51"/>
    </row>
    <row r="117" ht="12.75">
      <c r="F117" s="51"/>
    </row>
    <row r="118" ht="12.75">
      <c r="F118" s="51"/>
    </row>
    <row r="119" ht="12.75">
      <c r="F119" s="51"/>
    </row>
    <row r="120" ht="12.75">
      <c r="F120" s="51"/>
    </row>
    <row r="121" ht="12.75">
      <c r="F121" s="51"/>
    </row>
    <row r="122" ht="12.75">
      <c r="F122" s="51"/>
    </row>
    <row r="123" ht="12.75">
      <c r="F123" s="51"/>
    </row>
    <row r="124" ht="12.75">
      <c r="F124" s="51"/>
    </row>
    <row r="125" ht="12.75">
      <c r="F125" s="51"/>
    </row>
    <row r="126" ht="12.75">
      <c r="F126" s="51"/>
    </row>
    <row r="127" ht="12.75">
      <c r="F127" s="51"/>
    </row>
    <row r="128" ht="12.75">
      <c r="F128" s="51"/>
    </row>
    <row r="129" ht="12.75">
      <c r="F129" s="51"/>
    </row>
    <row r="130" ht="12.75">
      <c r="F130" s="51"/>
    </row>
    <row r="131" ht="12.75">
      <c r="F131" s="51"/>
    </row>
    <row r="132" ht="12.75">
      <c r="F132" s="51"/>
    </row>
    <row r="133" ht="12.75">
      <c r="F133" s="51"/>
    </row>
    <row r="134" ht="12.75">
      <c r="F134" s="51"/>
    </row>
    <row r="135" ht="12.75">
      <c r="F135" s="51"/>
    </row>
  </sheetData>
  <sheetProtection/>
  <mergeCells count="1">
    <mergeCell ref="B5:G5"/>
  </mergeCells>
  <dataValidations count="1">
    <dataValidation type="decimal" operator="greaterThan" allowBlank="1" showInputMessage="1" showErrorMessage="1" error="Uneli ste nekorektnu vrednost. Molimo ponovite unos!&#10;&#10;" sqref="D19:D38 F19:F38 E37:E38 E20:E35">
      <formula1>-0.00001</formula1>
    </dataValidation>
  </dataValidations>
  <printOptions/>
  <pageMargins left="0.75" right="0.75" top="1" bottom="1" header="0.5" footer="0.5"/>
  <pageSetup fitToWidth="0" fitToHeight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knjig5</dc:creator>
  <cp:keywords/>
  <dc:description/>
  <cp:lastModifiedBy>vladaknjig</cp:lastModifiedBy>
  <cp:lastPrinted>2019-11-25T07:31:29Z</cp:lastPrinted>
  <dcterms:created xsi:type="dcterms:W3CDTF">1996-10-14T23:33:28Z</dcterms:created>
  <dcterms:modified xsi:type="dcterms:W3CDTF">2021-07-14T10:29:58Z</dcterms:modified>
  <cp:category/>
  <cp:version/>
  <cp:contentType/>
  <cp:contentStatus/>
</cp:coreProperties>
</file>